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2012年度活動報告" sheetId="1" r:id="rId1"/>
    <sheet name="2012決算報告2013予算案" sheetId="2" r:id="rId2"/>
    <sheet name="2013活動計画案" sheetId="3" r:id="rId3"/>
    <sheet name="見学会提案" sheetId="4" r:id="rId4"/>
  </sheets>
  <definedNames/>
  <calcPr fullCalcOnLoad="1"/>
</workbook>
</file>

<file path=xl/sharedStrings.xml><?xml version="1.0" encoding="utf-8"?>
<sst xmlns="http://schemas.openxmlformats.org/spreadsheetml/2006/main" count="149" uniqueCount="137">
  <si>
    <t>技能研鑽</t>
  </si>
  <si>
    <t>社会貢献</t>
  </si>
  <si>
    <t>可部公民館</t>
  </si>
  <si>
    <t>講師派遣
（江波山気象館からの依頼）</t>
  </si>
  <si>
    <t>講師派遣
（ユートピア中央からの依頼）</t>
  </si>
  <si>
    <t>例会等</t>
  </si>
  <si>
    <t>平成24年
10月5日</t>
  </si>
  <si>
    <t>平成25年
3月26日</t>
  </si>
  <si>
    <t>平成24年
8月4日、19日</t>
  </si>
  <si>
    <t>平成25年度</t>
  </si>
  <si>
    <t>予算書（案）</t>
  </si>
  <si>
    <t>収入の部</t>
  </si>
  <si>
    <t>科　目</t>
  </si>
  <si>
    <t>24年度決算額</t>
  </si>
  <si>
    <t>25年度予算額</t>
  </si>
  <si>
    <t>前年度繰越金</t>
  </si>
  <si>
    <t>支部活動費</t>
  </si>
  <si>
    <t>案内会経費</t>
  </si>
  <si>
    <t>5000円×２回</t>
  </si>
  <si>
    <t>銀行利息</t>
  </si>
  <si>
    <t>雑収入</t>
  </si>
  <si>
    <t>支出の部</t>
  </si>
  <si>
    <t>会議室使用料</t>
  </si>
  <si>
    <t>市民交流プラザ会議室4回　12,320円
市民交流プラザ研修室2回　12,160円　</t>
  </si>
  <si>
    <t>通信費</t>
  </si>
  <si>
    <t>交通費</t>
  </si>
  <si>
    <t>材料費</t>
  </si>
  <si>
    <t>振込手数料</t>
  </si>
  <si>
    <t>予備費</t>
  </si>
  <si>
    <t>次年度繰越金</t>
  </si>
  <si>
    <t>例会関係</t>
  </si>
  <si>
    <t>江波山気象館関係</t>
  </si>
  <si>
    <t>４月</t>
  </si>
  <si>
    <t>２０１３年度活動計画案</t>
  </si>
  <si>
    <t>５月</t>
  </si>
  <si>
    <t>６月</t>
  </si>
  <si>
    <t>７月</t>
  </si>
  <si>
    <t>・『お天気なんでも相談室』</t>
  </si>
  <si>
    <t>８月</t>
  </si>
  <si>
    <t>・『お天気なんでも相談室』</t>
  </si>
  <si>
    <t>９月</t>
  </si>
  <si>
    <t>10月</t>
  </si>
  <si>
    <t>11月</t>
  </si>
  <si>
    <r>
      <rPr>
        <sz val="9"/>
        <color indexed="30"/>
        <rFont val="ＭＳ Ｐゴシック"/>
        <family val="3"/>
      </rPr>
      <t>11月27日（水）</t>
    </r>
    <r>
      <rPr>
        <sz val="9"/>
        <color indexed="8"/>
        <rFont val="ＭＳ Ｐゴシック"/>
        <family val="3"/>
      </rPr>
      <t xml:space="preserve">
福山大学
地域防災リーダー養成講座講師派遣</t>
    </r>
  </si>
  <si>
    <t>12月</t>
  </si>
  <si>
    <t>１月</t>
  </si>
  <si>
    <t>２月</t>
  </si>
  <si>
    <t>2/22(土）</t>
  </si>
  <si>
    <t>３月</t>
  </si>
  <si>
    <t>2013/3/</t>
  </si>
  <si>
    <t>支部会員の見学会提案</t>
  </si>
  <si>
    <t>会員名</t>
  </si>
  <si>
    <t>吉田さん　</t>
  </si>
  <si>
    <t>岡部さん</t>
  </si>
  <si>
    <t>中野さん</t>
  </si>
  <si>
    <t>田中さん</t>
  </si>
  <si>
    <t>片岡さん、上垣内　</t>
  </si>
  <si>
    <t>上垣内　</t>
  </si>
  <si>
    <t>見学したいところ</t>
  </si>
  <si>
    <t>気象協会</t>
  </si>
  <si>
    <t>アメダス見学会</t>
  </si>
  <si>
    <t>灰が峰レーダー</t>
  </si>
  <si>
    <t>レーダーサイト（国土交通省）</t>
  </si>
  <si>
    <t>リモートセンシング（広島工大）</t>
  </si>
  <si>
    <t>広島空港</t>
  </si>
  <si>
    <t>理　　　　　　　　　　由</t>
  </si>
  <si>
    <t>気象予報士として働いている姿を見たい</t>
  </si>
  <si>
    <t>新規会員も増えてアメダスを見学した人が少なくなってきたため</t>
  </si>
  <si>
    <t>予報士として知っておきたいから</t>
  </si>
  <si>
    <t>衛星からの地上の地形画像が見えるしくみ等について</t>
  </si>
  <si>
    <t>管制塔で航空気象を予報しているところを見てみたい</t>
  </si>
  <si>
    <t>その他
（施設見学会・気象技能講習会・
講演会講師派遣など）</t>
  </si>
  <si>
    <t>4/27（土）　総会、案内会含む</t>
  </si>
  <si>
    <t>6/22（土）　</t>
  </si>
  <si>
    <r>
      <rPr>
        <sz val="9"/>
        <color indexed="30"/>
        <rFont val="ＭＳ Ｐゴシック"/>
        <family val="3"/>
      </rPr>
      <t>6/2（日）</t>
    </r>
    <r>
      <rPr>
        <sz val="9"/>
        <color indexed="8"/>
        <rFont val="ＭＳ Ｐゴシック"/>
        <family val="3"/>
      </rPr>
      <t>　『江波山気象館ﾌｪｱ＆鯉城ﾌﾟﾛｼﾞｪｸﾄ出前講座』</t>
    </r>
  </si>
  <si>
    <r>
      <rPr>
        <sz val="9"/>
        <color indexed="30"/>
        <rFont val="ＭＳ Ｐゴシック"/>
        <family val="3"/>
      </rPr>
      <t>6/7（金）</t>
    </r>
    <r>
      <rPr>
        <sz val="9"/>
        <color indexed="8"/>
        <rFont val="ＭＳ Ｐゴシック"/>
        <family val="3"/>
      </rPr>
      <t xml:space="preserve">　
『計量協会の依頼による講師派遣』
</t>
    </r>
    <r>
      <rPr>
        <sz val="9"/>
        <color indexed="30"/>
        <rFont val="ＭＳ Ｐゴシック"/>
        <family val="3"/>
      </rPr>
      <t>6月19日（水）</t>
    </r>
    <r>
      <rPr>
        <sz val="9"/>
        <color indexed="8"/>
        <rFont val="ＭＳ Ｐゴシック"/>
        <family val="3"/>
      </rPr>
      <t xml:space="preserve">
福山大学
地域防災リーダー養成講座講師派遣</t>
    </r>
  </si>
  <si>
    <r>
      <rPr>
        <sz val="9"/>
        <color indexed="30"/>
        <rFont val="ＭＳ Ｐゴシック"/>
        <family val="3"/>
      </rPr>
      <t>10/26(土)　</t>
    </r>
    <r>
      <rPr>
        <sz val="9"/>
        <color indexed="8"/>
        <rFont val="ＭＳ Ｐゴシック"/>
        <family val="3"/>
      </rPr>
      <t>案内会</t>
    </r>
  </si>
  <si>
    <r>
      <rPr>
        <sz val="9"/>
        <color indexed="30"/>
        <rFont val="ＭＳ Ｐゴシック"/>
        <family val="3"/>
      </rPr>
      <t>12/14(土)</t>
    </r>
    <r>
      <rPr>
        <sz val="9"/>
        <color indexed="8"/>
        <rFont val="ＭＳ Ｐゴシック"/>
        <family val="3"/>
      </rPr>
      <t>　忘年会含む</t>
    </r>
  </si>
  <si>
    <t xml:space="preserve">7月 or 9月
合同例会
中四国４支部で調整
</t>
  </si>
  <si>
    <t>日本気象予報士会広島県支部　平成２４年度活動実績</t>
  </si>
  <si>
    <t>開催日</t>
  </si>
  <si>
    <t>活動の種別</t>
  </si>
  <si>
    <t>場所</t>
  </si>
  <si>
    <t>活動内容</t>
  </si>
  <si>
    <t xml:space="preserve"> 国土交通省 X-band MPレーダー
施設見学</t>
  </si>
  <si>
    <t>太田川河川事務所
Ｘバンド野貝原</t>
  </si>
  <si>
    <t>・施設見学
・懇談</t>
  </si>
  <si>
    <t xml:space="preserve">平成24年
12月10日
</t>
  </si>
  <si>
    <t>広島地方気象台
見学</t>
  </si>
  <si>
    <t>広島地方気象台</t>
  </si>
  <si>
    <t>・気象台からの話題提供
・予報現場の見学</t>
  </si>
  <si>
    <t>広島空港出張所
見学</t>
  </si>
  <si>
    <t>関西航空地方気象台
広島空港出張所</t>
  </si>
  <si>
    <t>施設見学</t>
  </si>
  <si>
    <t>平成24年
6月3日</t>
  </si>
  <si>
    <t xml:space="preserve">気象館フェア参加
</t>
  </si>
  <si>
    <t>広島市
江波山気象館</t>
  </si>
  <si>
    <t>・実験
・クイズスタンプラリー</t>
  </si>
  <si>
    <t xml:space="preserve">鯉城プロジェクト出前講座
第一回
</t>
  </si>
  <si>
    <t>テーマ：「局地的大雨から身を守るために」</t>
  </si>
  <si>
    <t>平成24年
7月1日</t>
  </si>
  <si>
    <t xml:space="preserve">第10回こども天気予報
「梅雨の話」
</t>
  </si>
  <si>
    <t>プレゼンテーション
雲の観察
天気予報の実習・発表</t>
  </si>
  <si>
    <t>江波山気象館主催
「お天気なんでも相談会」
参加</t>
  </si>
  <si>
    <t xml:space="preserve">主に小中学生の、お天気に関する疑問や夏休みの自由研究の相談
</t>
  </si>
  <si>
    <t>平成24年
9月29日</t>
  </si>
  <si>
    <t>テーマ：「広島の気象災害について」</t>
  </si>
  <si>
    <t>平成24年
10月19日</t>
  </si>
  <si>
    <t>鯉城プロジェクト出前講座
第二回</t>
  </si>
  <si>
    <t>祇園集会所</t>
  </si>
  <si>
    <t xml:space="preserve">平成25年
3月4,11,18,25日
</t>
  </si>
  <si>
    <t>ユートピア中央</t>
  </si>
  <si>
    <t>テーマ：「お天気あれこれ講座～気象予報士入門講座」</t>
  </si>
  <si>
    <t xml:space="preserve">平成24年
4月21日
</t>
  </si>
  <si>
    <t>第４回総会/
第71回例会/
案内会</t>
  </si>
  <si>
    <t>広島市
市民交流プラザ</t>
  </si>
  <si>
    <t>・総会議事
・話題提供＆事例解析＆天気図検討会
・予報士会の説明</t>
  </si>
  <si>
    <t xml:space="preserve">平成24年
6月30日
</t>
  </si>
  <si>
    <t>第72回例会</t>
  </si>
  <si>
    <t>広島市
東区民文化センター</t>
  </si>
  <si>
    <t>・気象台からの講演
・話題提供
・天気図検討会</t>
  </si>
  <si>
    <t>平成24年
9月1日</t>
  </si>
  <si>
    <t>第73回例会</t>
  </si>
  <si>
    <t xml:space="preserve">・話題提供
・天気図検討会
</t>
  </si>
  <si>
    <t xml:space="preserve">平成24年
10月27日
</t>
  </si>
  <si>
    <t>第74回例会/
案内会</t>
  </si>
  <si>
    <t>・気象台からの講演＆話題提供＆天気図検討会
・予報士会の案内</t>
  </si>
  <si>
    <t>平成24年
12月15日</t>
  </si>
  <si>
    <t>第75回例会</t>
  </si>
  <si>
    <t>広島市
西区民文化センター</t>
  </si>
  <si>
    <t>平成25年
2月16日</t>
  </si>
  <si>
    <t>第76回例会</t>
  </si>
  <si>
    <t>二葉公民館</t>
  </si>
  <si>
    <t>今後の予定</t>
  </si>
  <si>
    <t>6月7日　　計量協会の依頼による講師派遣</t>
  </si>
  <si>
    <t>6月2日　気象館フェア＆鯉城プロジェクト出前講座</t>
  </si>
  <si>
    <t>6月、11月頃　福山大学の 防災士養成講座への講師派遣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</si>
</sst>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40"/>
      <name val="ＭＳ Ｐゴシック"/>
      <family val="3"/>
    </font>
    <font>
      <sz val="14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9"/>
      <color rgb="FF00B0F0"/>
      <name val="Calibri"/>
      <family val="3"/>
    </font>
    <font>
      <sz val="14"/>
      <color theme="1"/>
      <name val="Calibri"/>
      <family val="3"/>
    </font>
    <font>
      <strike/>
      <sz val="11"/>
      <color theme="1"/>
      <name val="Calibri"/>
      <family val="3"/>
    </font>
    <font>
      <sz val="9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3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 shrinkToFit="1"/>
    </xf>
    <xf numFmtId="3" fontId="0" fillId="0" borderId="11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180" fontId="0" fillId="0" borderId="10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3" fillId="0" borderId="3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33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32" xfId="0" applyFont="1" applyBorder="1" applyAlignment="1">
      <alignment vertical="center" wrapText="1"/>
    </xf>
    <xf numFmtId="14" fontId="43" fillId="0" borderId="0" xfId="0" applyNumberFormat="1" applyFont="1" applyAlignment="1">
      <alignment vertical="center"/>
    </xf>
    <xf numFmtId="0" fontId="44" fillId="0" borderId="31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38" xfId="0" applyBorder="1" applyAlignment="1">
      <alignment horizontal="center" vertical="center" wrapText="1"/>
    </xf>
    <xf numFmtId="0" fontId="47" fillId="0" borderId="39" xfId="0" applyFont="1" applyBorder="1" applyAlignment="1">
      <alignment horizontal="left" vertical="center" wrapText="1"/>
    </xf>
    <xf numFmtId="0" fontId="47" fillId="0" borderId="3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33" sqref="C33"/>
    </sheetView>
  </sheetViews>
  <sheetFormatPr defaultColWidth="9.140625" defaultRowHeight="15" outlineLevelRow="1"/>
  <cols>
    <col min="1" max="1" width="10.140625" style="0" customWidth="1"/>
    <col min="2" max="2" width="13.421875" style="0" customWidth="1"/>
    <col min="3" max="3" width="27.8515625" style="0" customWidth="1"/>
    <col min="4" max="4" width="21.421875" style="0" customWidth="1"/>
    <col min="5" max="5" width="28.140625" style="0" customWidth="1"/>
  </cols>
  <sheetData>
    <row r="1" ht="13.5">
      <c r="A1" t="s">
        <v>79</v>
      </c>
    </row>
    <row r="3" spans="1:5" ht="21" customHeight="1">
      <c r="A3" s="9"/>
      <c r="B3" s="1" t="s">
        <v>80</v>
      </c>
      <c r="C3" s="1" t="s">
        <v>81</v>
      </c>
      <c r="D3" s="1" t="s">
        <v>82</v>
      </c>
      <c r="E3" s="1" t="s">
        <v>83</v>
      </c>
    </row>
    <row r="4" spans="1:5" ht="33" customHeight="1">
      <c r="A4" s="10" t="s">
        <v>0</v>
      </c>
      <c r="B4" s="7" t="s">
        <v>6</v>
      </c>
      <c r="C4" s="8" t="s">
        <v>84</v>
      </c>
      <c r="D4" s="8" t="s">
        <v>85</v>
      </c>
      <c r="E4" s="3" t="s">
        <v>86</v>
      </c>
    </row>
    <row r="5" spans="1:5" ht="33" customHeight="1">
      <c r="A5" s="11"/>
      <c r="B5" s="8" t="s">
        <v>87</v>
      </c>
      <c r="C5" s="8" t="s">
        <v>88</v>
      </c>
      <c r="D5" s="8" t="s">
        <v>89</v>
      </c>
      <c r="E5" s="3" t="s">
        <v>90</v>
      </c>
    </row>
    <row r="6" spans="1:5" ht="33" customHeight="1" thickBot="1">
      <c r="A6" s="11"/>
      <c r="B6" s="19" t="s">
        <v>7</v>
      </c>
      <c r="C6" s="13" t="s">
        <v>91</v>
      </c>
      <c r="D6" s="13" t="s">
        <v>92</v>
      </c>
      <c r="E6" s="14" t="s">
        <v>93</v>
      </c>
    </row>
    <row r="7" spans="1:5" ht="33" customHeight="1" thickTop="1">
      <c r="A7" s="15" t="s">
        <v>1</v>
      </c>
      <c r="B7" s="16" t="s">
        <v>94</v>
      </c>
      <c r="C7" s="17" t="s">
        <v>95</v>
      </c>
      <c r="D7" s="17" t="s">
        <v>96</v>
      </c>
      <c r="E7" s="18" t="s">
        <v>97</v>
      </c>
    </row>
    <row r="8" spans="1:5" ht="33" customHeight="1">
      <c r="A8" s="11"/>
      <c r="B8" s="2" t="s">
        <v>94</v>
      </c>
      <c r="C8" s="8" t="s">
        <v>98</v>
      </c>
      <c r="D8" s="8" t="s">
        <v>96</v>
      </c>
      <c r="E8" s="3" t="s">
        <v>99</v>
      </c>
    </row>
    <row r="9" spans="1:5" ht="40.5">
      <c r="A9" s="11"/>
      <c r="B9" s="2" t="s">
        <v>100</v>
      </c>
      <c r="C9" s="8" t="s">
        <v>101</v>
      </c>
      <c r="D9" s="8" t="s">
        <v>96</v>
      </c>
      <c r="E9" s="3" t="s">
        <v>102</v>
      </c>
    </row>
    <row r="10" spans="1:5" ht="45.75" customHeight="1">
      <c r="A10" s="11"/>
      <c r="B10" s="2" t="s">
        <v>8</v>
      </c>
      <c r="C10" s="8" t="s">
        <v>103</v>
      </c>
      <c r="D10" s="8" t="s">
        <v>96</v>
      </c>
      <c r="E10" s="3" t="s">
        <v>104</v>
      </c>
    </row>
    <row r="11" spans="1:5" ht="33" customHeight="1">
      <c r="A11" s="11"/>
      <c r="B11" s="2" t="s">
        <v>105</v>
      </c>
      <c r="C11" s="8" t="s">
        <v>3</v>
      </c>
      <c r="D11" s="8" t="s">
        <v>2</v>
      </c>
      <c r="E11" s="3" t="s">
        <v>106</v>
      </c>
    </row>
    <row r="12" spans="1:5" ht="33" customHeight="1">
      <c r="A12" s="11"/>
      <c r="B12" s="2" t="s">
        <v>107</v>
      </c>
      <c r="C12" s="8" t="s">
        <v>108</v>
      </c>
      <c r="D12" s="8" t="s">
        <v>109</v>
      </c>
      <c r="E12" s="3" t="s">
        <v>99</v>
      </c>
    </row>
    <row r="13" spans="1:5" ht="33" customHeight="1" thickBot="1">
      <c r="A13" s="11"/>
      <c r="B13" s="13" t="s">
        <v>110</v>
      </c>
      <c r="C13" s="13" t="s">
        <v>4</v>
      </c>
      <c r="D13" s="13" t="s">
        <v>111</v>
      </c>
      <c r="E13" s="14" t="s">
        <v>112</v>
      </c>
    </row>
    <row r="14" spans="1:5" ht="58.5" customHeight="1" thickTop="1">
      <c r="A14" s="15" t="s">
        <v>5</v>
      </c>
      <c r="B14" s="16" t="s">
        <v>113</v>
      </c>
      <c r="C14" s="17" t="s">
        <v>114</v>
      </c>
      <c r="D14" s="17" t="s">
        <v>115</v>
      </c>
      <c r="E14" s="18" t="s">
        <v>116</v>
      </c>
    </row>
    <row r="15" spans="1:5" ht="48.75" customHeight="1">
      <c r="A15" s="11"/>
      <c r="B15" s="2" t="s">
        <v>117</v>
      </c>
      <c r="C15" s="8" t="s">
        <v>118</v>
      </c>
      <c r="D15" s="8" t="s">
        <v>119</v>
      </c>
      <c r="E15" s="3" t="s">
        <v>120</v>
      </c>
    </row>
    <row r="16" spans="1:5" ht="33" customHeight="1">
      <c r="A16" s="11"/>
      <c r="B16" s="2" t="s">
        <v>121</v>
      </c>
      <c r="C16" s="8" t="s">
        <v>122</v>
      </c>
      <c r="D16" s="8" t="s">
        <v>115</v>
      </c>
      <c r="E16" s="3" t="s">
        <v>123</v>
      </c>
    </row>
    <row r="17" spans="1:5" ht="45.75" customHeight="1">
      <c r="A17" s="11"/>
      <c r="B17" s="2" t="s">
        <v>124</v>
      </c>
      <c r="C17" s="8" t="s">
        <v>125</v>
      </c>
      <c r="D17" s="8" t="s">
        <v>115</v>
      </c>
      <c r="E17" s="3" t="s">
        <v>126</v>
      </c>
    </row>
    <row r="18" spans="1:5" ht="33" customHeight="1">
      <c r="A18" s="11"/>
      <c r="B18" s="2" t="s">
        <v>127</v>
      </c>
      <c r="C18" s="8" t="s">
        <v>128</v>
      </c>
      <c r="D18" s="8" t="s">
        <v>129</v>
      </c>
      <c r="E18" s="3" t="s">
        <v>123</v>
      </c>
    </row>
    <row r="19" spans="1:5" ht="33" customHeight="1">
      <c r="A19" s="12"/>
      <c r="B19" s="2" t="s">
        <v>130</v>
      </c>
      <c r="C19" s="8" t="s">
        <v>131</v>
      </c>
      <c r="D19" s="8" t="s">
        <v>132</v>
      </c>
      <c r="E19" s="3" t="s">
        <v>123</v>
      </c>
    </row>
    <row r="20" spans="2:5" ht="13.5">
      <c r="B20" s="4"/>
      <c r="C20" s="4"/>
      <c r="D20" s="4"/>
      <c r="E20" s="5"/>
    </row>
    <row r="21" spans="2:4" ht="13.5" hidden="1" outlineLevel="1">
      <c r="B21" s="4" t="s">
        <v>133</v>
      </c>
      <c r="C21" s="4"/>
      <c r="D21" s="4"/>
    </row>
    <row r="22" spans="2:4" ht="13.5" hidden="1" outlineLevel="1">
      <c r="B22" s="4"/>
      <c r="C22" s="6" t="s">
        <v>134</v>
      </c>
      <c r="D22" s="4"/>
    </row>
    <row r="23" ht="13.5" hidden="1" outlineLevel="1">
      <c r="C23" s="6" t="s">
        <v>135</v>
      </c>
    </row>
    <row r="24" ht="13.5" hidden="1" outlineLevel="1">
      <c r="C24" s="6" t="s">
        <v>136</v>
      </c>
    </row>
    <row r="25" ht="13.5" collapsed="1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3.421875" style="0" customWidth="1"/>
    <col min="2" max="2" width="18.421875" style="0" customWidth="1"/>
    <col min="3" max="3" width="13.8515625" style="0" customWidth="1"/>
    <col min="4" max="4" width="14.140625" style="0" customWidth="1"/>
    <col min="5" max="5" width="30.421875" style="0" customWidth="1"/>
  </cols>
  <sheetData>
    <row r="3" spans="2:4" ht="21">
      <c r="B3" s="20" t="s">
        <v>9</v>
      </c>
      <c r="D3" s="20" t="s">
        <v>10</v>
      </c>
    </row>
    <row r="5" ht="14.25" thickBot="1">
      <c r="B5" t="s">
        <v>11</v>
      </c>
    </row>
    <row r="6" spans="1:5" ht="19.5" customHeight="1" thickBot="1">
      <c r="A6" s="21"/>
      <c r="B6" s="22" t="s">
        <v>12</v>
      </c>
      <c r="C6" s="22" t="s">
        <v>13</v>
      </c>
      <c r="D6" s="22" t="s">
        <v>14</v>
      </c>
      <c r="E6" s="23"/>
    </row>
    <row r="7" spans="1:5" ht="19.5" customHeight="1">
      <c r="A7" s="24"/>
      <c r="B7" s="12" t="s">
        <v>15</v>
      </c>
      <c r="C7" s="25">
        <v>81463</v>
      </c>
      <c r="D7" s="25">
        <f>C25</f>
        <v>91431</v>
      </c>
      <c r="E7" s="26"/>
    </row>
    <row r="8" spans="1:5" ht="19.5" customHeight="1">
      <c r="A8" s="27"/>
      <c r="B8" s="9" t="s">
        <v>16</v>
      </c>
      <c r="C8" s="28">
        <v>25000</v>
      </c>
      <c r="D8" s="28">
        <v>25000</v>
      </c>
      <c r="E8" s="29"/>
    </row>
    <row r="9" spans="1:5" ht="19.5" customHeight="1">
      <c r="A9" s="27"/>
      <c r="B9" s="9" t="s">
        <v>17</v>
      </c>
      <c r="C9" s="28">
        <v>6160</v>
      </c>
      <c r="D9" s="28">
        <v>10000</v>
      </c>
      <c r="E9" s="29" t="s">
        <v>18</v>
      </c>
    </row>
    <row r="10" spans="1:5" ht="19.5" customHeight="1">
      <c r="A10" s="27"/>
      <c r="B10" s="9" t="s">
        <v>19</v>
      </c>
      <c r="C10" s="28">
        <v>9</v>
      </c>
      <c r="D10" s="28">
        <v>9</v>
      </c>
      <c r="E10" s="29"/>
    </row>
    <row r="11" spans="1:5" ht="19.5" customHeight="1">
      <c r="A11" s="27"/>
      <c r="B11" s="9" t="s">
        <v>20</v>
      </c>
      <c r="C11" s="28">
        <v>0</v>
      </c>
      <c r="D11" s="28">
        <v>0</v>
      </c>
      <c r="E11" s="29"/>
    </row>
    <row r="12" spans="1:5" ht="19.5" customHeight="1">
      <c r="A12" s="27"/>
      <c r="B12" s="30"/>
      <c r="C12" s="28"/>
      <c r="D12" s="28"/>
      <c r="E12" s="29"/>
    </row>
    <row r="13" spans="1:5" ht="19.5" customHeight="1" thickBot="1">
      <c r="A13" s="31"/>
      <c r="B13" s="32"/>
      <c r="C13" s="33"/>
      <c r="D13" s="33"/>
      <c r="E13" s="34"/>
    </row>
    <row r="14" spans="1:5" ht="19.5" customHeight="1" thickBot="1">
      <c r="A14" s="21"/>
      <c r="B14" s="35"/>
      <c r="C14" s="36">
        <f>SUM(C7:C13)</f>
        <v>112632</v>
      </c>
      <c r="D14" s="36">
        <f>SUM(D7:D13)</f>
        <v>126440</v>
      </c>
      <c r="E14" s="23"/>
    </row>
    <row r="17" ht="14.25" thickBot="1">
      <c r="B17" t="s">
        <v>21</v>
      </c>
    </row>
    <row r="18" spans="1:5" ht="19.5" customHeight="1" thickBot="1">
      <c r="A18" s="21"/>
      <c r="B18" s="22" t="s">
        <v>12</v>
      </c>
      <c r="C18" s="22" t="s">
        <v>13</v>
      </c>
      <c r="D18" s="22" t="s">
        <v>14</v>
      </c>
      <c r="E18" s="23"/>
    </row>
    <row r="19" spans="1:5" ht="34.5" customHeight="1">
      <c r="A19" s="24"/>
      <c r="B19" s="12" t="s">
        <v>22</v>
      </c>
      <c r="C19" s="25">
        <v>17440</v>
      </c>
      <c r="D19" s="37">
        <v>24480</v>
      </c>
      <c r="E19" s="38" t="s">
        <v>23</v>
      </c>
    </row>
    <row r="20" spans="1:5" ht="19.5" customHeight="1">
      <c r="A20" s="27"/>
      <c r="B20" s="9" t="s">
        <v>24</v>
      </c>
      <c r="C20" s="28">
        <v>160</v>
      </c>
      <c r="D20" s="39">
        <v>500</v>
      </c>
      <c r="E20" s="29"/>
    </row>
    <row r="21" spans="1:5" ht="19.5" customHeight="1">
      <c r="A21" s="27"/>
      <c r="B21" s="9" t="s">
        <v>25</v>
      </c>
      <c r="C21" s="28">
        <v>2360</v>
      </c>
      <c r="D21" s="39">
        <v>3000</v>
      </c>
      <c r="E21" s="29"/>
    </row>
    <row r="22" spans="1:5" ht="19.5" customHeight="1">
      <c r="A22" s="27"/>
      <c r="B22" s="9" t="s">
        <v>26</v>
      </c>
      <c r="C22" s="28">
        <v>1136</v>
      </c>
      <c r="D22" s="39">
        <v>2000</v>
      </c>
      <c r="E22" s="29"/>
    </row>
    <row r="23" spans="1:5" ht="19.5" customHeight="1">
      <c r="A23" s="27"/>
      <c r="B23" s="9" t="s">
        <v>27</v>
      </c>
      <c r="C23" s="28">
        <v>105</v>
      </c>
      <c r="D23" s="39"/>
      <c r="E23" s="29"/>
    </row>
    <row r="24" spans="1:5" ht="19.5" customHeight="1">
      <c r="A24" s="27"/>
      <c r="B24" s="9" t="s">
        <v>28</v>
      </c>
      <c r="C24" s="28">
        <v>0</v>
      </c>
      <c r="D24" s="39">
        <f>D26-SUM(D19:D23)</f>
        <v>96460</v>
      </c>
      <c r="E24" s="29"/>
    </row>
    <row r="25" spans="1:5" ht="19.5" customHeight="1" thickBot="1">
      <c r="A25" s="31"/>
      <c r="B25" s="10" t="s">
        <v>29</v>
      </c>
      <c r="C25" s="33">
        <f>C14-SUM(C19:C24)</f>
        <v>91431</v>
      </c>
      <c r="D25" s="40"/>
      <c r="E25" s="34"/>
    </row>
    <row r="26" spans="1:5" ht="19.5" customHeight="1" thickBot="1">
      <c r="A26" s="21"/>
      <c r="B26" s="35"/>
      <c r="C26" s="36">
        <f>SUM(C19:C25)</f>
        <v>112632</v>
      </c>
      <c r="D26" s="41">
        <f>D14</f>
        <v>126440</v>
      </c>
      <c r="E26" s="23"/>
    </row>
  </sheetData>
  <sheetProtection/>
  <printOptions/>
  <pageMargins left="1.22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8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27.421875" style="0" customWidth="1"/>
    <col min="3" max="4" width="8.140625" style="0" customWidth="1"/>
    <col min="5" max="5" width="9.421875" style="0" customWidth="1"/>
    <col min="6" max="6" width="15.28125" style="0" customWidth="1"/>
    <col min="7" max="9" width="8.140625" style="0" customWidth="1"/>
    <col min="10" max="10" width="9.57421875" style="0" customWidth="1"/>
    <col min="11" max="14" width="8.140625" style="0" customWidth="1"/>
  </cols>
  <sheetData>
    <row r="3" ht="21">
      <c r="D3" s="48" t="s">
        <v>33</v>
      </c>
    </row>
    <row r="4" spans="13:14" ht="14.25" thickBot="1">
      <c r="M4" s="56"/>
      <c r="N4" s="56" t="s">
        <v>49</v>
      </c>
    </row>
    <row r="5" spans="2:14" ht="14.25" thickBot="1">
      <c r="B5" s="42"/>
      <c r="C5" s="45" t="s">
        <v>32</v>
      </c>
      <c r="D5" s="22" t="s">
        <v>34</v>
      </c>
      <c r="E5" s="22" t="s">
        <v>35</v>
      </c>
      <c r="F5" s="22" t="s">
        <v>36</v>
      </c>
      <c r="G5" s="22" t="s">
        <v>38</v>
      </c>
      <c r="H5" s="22" t="s">
        <v>40</v>
      </c>
      <c r="I5" s="22" t="s">
        <v>41</v>
      </c>
      <c r="J5" s="22" t="s">
        <v>42</v>
      </c>
      <c r="K5" s="22" t="s">
        <v>44</v>
      </c>
      <c r="L5" s="22" t="s">
        <v>45</v>
      </c>
      <c r="M5" s="22" t="s">
        <v>46</v>
      </c>
      <c r="N5" s="58" t="s">
        <v>48</v>
      </c>
    </row>
    <row r="6" spans="2:14" ht="70.5" customHeight="1">
      <c r="B6" s="43" t="s">
        <v>30</v>
      </c>
      <c r="C6" s="65" t="s">
        <v>72</v>
      </c>
      <c r="D6" s="49"/>
      <c r="E6" s="66" t="s">
        <v>73</v>
      </c>
      <c r="F6" s="66" t="s">
        <v>78</v>
      </c>
      <c r="G6" s="66"/>
      <c r="H6" s="66"/>
      <c r="I6" s="51" t="s">
        <v>76</v>
      </c>
      <c r="J6" s="49"/>
      <c r="K6" s="51" t="s">
        <v>77</v>
      </c>
      <c r="L6" s="49"/>
      <c r="M6" s="57" t="s">
        <v>47</v>
      </c>
      <c r="N6" s="59"/>
    </row>
    <row r="7" spans="2:14" ht="56.25">
      <c r="B7" s="44" t="s">
        <v>31</v>
      </c>
      <c r="C7" s="46"/>
      <c r="D7" s="9"/>
      <c r="E7" s="52" t="s">
        <v>74</v>
      </c>
      <c r="F7" s="54" t="s">
        <v>37</v>
      </c>
      <c r="G7" s="54" t="s">
        <v>39</v>
      </c>
      <c r="H7" s="9"/>
      <c r="I7" s="9"/>
      <c r="J7" s="54"/>
      <c r="K7" s="9"/>
      <c r="L7" s="9"/>
      <c r="M7" s="9"/>
      <c r="N7" s="60"/>
    </row>
    <row r="8" spans="2:14" ht="102" thickBot="1">
      <c r="B8" s="64" t="s">
        <v>71</v>
      </c>
      <c r="C8" s="47"/>
      <c r="D8" s="50"/>
      <c r="E8" s="53" t="s">
        <v>75</v>
      </c>
      <c r="F8" s="50"/>
      <c r="G8" s="50"/>
      <c r="H8" s="50"/>
      <c r="I8" s="50"/>
      <c r="J8" s="55" t="s">
        <v>43</v>
      </c>
      <c r="K8" s="50"/>
      <c r="L8" s="50"/>
      <c r="M8" s="50"/>
      <c r="N8" s="6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0"/>
  <sheetViews>
    <sheetView zoomScalePageLayoutView="0" workbookViewId="0" topLeftCell="A1">
      <selection activeCell="D29" sqref="D29"/>
    </sheetView>
  </sheetViews>
  <sheetFormatPr defaultColWidth="9.140625" defaultRowHeight="15"/>
  <cols>
    <col min="2" max="2" width="16.28125" style="0" customWidth="1"/>
    <col min="3" max="3" width="26.8515625" style="0" customWidth="1"/>
    <col min="4" max="4" width="53.140625" style="0" customWidth="1"/>
  </cols>
  <sheetData>
    <row r="3" ht="24.75" customHeight="1">
      <c r="B3" s="62" t="s">
        <v>50</v>
      </c>
    </row>
    <row r="4" spans="2:4" ht="24.75" customHeight="1">
      <c r="B4" s="1" t="s">
        <v>51</v>
      </c>
      <c r="C4" s="1" t="s">
        <v>58</v>
      </c>
      <c r="D4" s="1" t="s">
        <v>65</v>
      </c>
    </row>
    <row r="5" spans="2:4" ht="24.75" customHeight="1">
      <c r="B5" s="9" t="s">
        <v>52</v>
      </c>
      <c r="C5" s="9" t="s">
        <v>59</v>
      </c>
      <c r="D5" s="9" t="s">
        <v>66</v>
      </c>
    </row>
    <row r="6" spans="2:4" ht="24.75" customHeight="1">
      <c r="B6" s="9" t="s">
        <v>53</v>
      </c>
      <c r="C6" s="9" t="s">
        <v>60</v>
      </c>
      <c r="D6" s="9" t="s">
        <v>67</v>
      </c>
    </row>
    <row r="7" spans="2:4" ht="24.75" customHeight="1">
      <c r="B7" s="9" t="s">
        <v>54</v>
      </c>
      <c r="C7" s="9" t="s">
        <v>61</v>
      </c>
      <c r="D7" s="9" t="s">
        <v>68</v>
      </c>
    </row>
    <row r="8" spans="2:4" ht="24.75" customHeight="1">
      <c r="B8" s="9" t="s">
        <v>55</v>
      </c>
      <c r="C8" s="63" t="s">
        <v>62</v>
      </c>
      <c r="D8" s="9"/>
    </row>
    <row r="9" spans="2:4" ht="24.75" customHeight="1">
      <c r="B9" s="9" t="s">
        <v>56</v>
      </c>
      <c r="C9" s="9" t="s">
        <v>63</v>
      </c>
      <c r="D9" s="9" t="s">
        <v>69</v>
      </c>
    </row>
    <row r="10" spans="2:4" ht="24.75" customHeight="1">
      <c r="B10" s="9" t="s">
        <v>57</v>
      </c>
      <c r="C10" s="63" t="s">
        <v>64</v>
      </c>
      <c r="D10" s="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koichi</dc:creator>
  <cp:keywords/>
  <dc:description/>
  <cp:lastModifiedBy>KUMACHAN</cp:lastModifiedBy>
  <dcterms:created xsi:type="dcterms:W3CDTF">2013-03-23T00:22:49Z</dcterms:created>
  <dcterms:modified xsi:type="dcterms:W3CDTF">2013-04-06T23:55:50Z</dcterms:modified>
  <cp:category/>
  <cp:version/>
  <cp:contentType/>
  <cp:contentStatus/>
</cp:coreProperties>
</file>